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46" windowWidth="15195" windowHeight="9975" activeTab="0"/>
  </bookViews>
  <sheets>
    <sheet name="10.11.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  <author>виктор</author>
  </authors>
  <commentList>
    <comment ref="U30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КГС 1 373 193,00
Переселение 4950 + 50 тыс
КОСы 120 207 тыс</t>
        </r>
      </text>
    </comment>
    <comment ref="U3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
480,5 - ВУС, 2 - адм комиссии</t>
        </r>
      </text>
    </comment>
    <comment ref="U32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культура 490230,0</t>
        </r>
      </text>
    </comment>
    <comment ref="AB3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КОС</t>
        </r>
      </text>
    </comment>
    <comment ref="AA3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Переселение 4950+50</t>
        </r>
      </text>
    </comment>
    <comment ref="Z3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КГС</t>
        </r>
      </text>
    </comment>
    <comment ref="Z21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Факт за 9 мес 2022 года 1007065,46 - 150000 недоимка Медвежья гора = по среднему на год 1142753,95</t>
        </r>
      </text>
    </comment>
  </commentList>
</comments>
</file>

<file path=xl/sharedStrings.xml><?xml version="1.0" encoding="utf-8"?>
<sst xmlns="http://schemas.openxmlformats.org/spreadsheetml/2006/main" count="79" uniqueCount="79">
  <si>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</si>
  <si>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</si>
  <si>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</si>
  <si>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</si>
  <si>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</si>
  <si>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</si>
  <si>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</si>
  <si>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</si>
  <si>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</si>
  <si>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</si>
  <si>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</si>
  <si>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</si>
  <si>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</si>
  <si>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</si>
  <si>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</si>
  <si>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</si>
  <si>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</si>
  <si>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</si>
  <si>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</si>
  <si>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</si>
  <si>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</si>
  <si>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</si>
  <si>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</si>
  <si>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</si>
  <si>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18210102021010000110</t>
  </si>
  <si>
    <t>90220201001100000151</t>
  </si>
  <si>
    <t>90220203015100000151</t>
  </si>
  <si>
    <t xml:space="preserve">Земельный налог </t>
  </si>
  <si>
    <t>Наименование доходов</t>
  </si>
  <si>
    <t>Код бюджетной классификации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</si>
  <si>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</si>
  <si>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</si>
  <si>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</si>
  <si>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</si>
  <si>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</si>
  <si>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</si>
  <si>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</si>
  <si>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</si>
  <si>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</si>
  <si>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</si>
  <si>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</si>
  <si>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</si>
  <si>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</si>
  <si>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</si>
  <si>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</si>
  <si>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</si>
  <si>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</si>
  <si>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</si>
  <si>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</si>
  <si>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</si>
  <si>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</si>
  <si>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</si>
  <si>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</si>
  <si>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</si>
  <si>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</si>
  <si>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</si>
  <si>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</si>
  <si>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</si>
  <si>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</si>
  <si>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</si>
  <si>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</si>
  <si>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</si>
  <si>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</si>
  <si>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</si>
  <si>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</si>
  <si>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</si>
  <si>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</si>
  <si>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</si>
  <si>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</si>
  <si>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</si>
  <si>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</si>
  <si>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11105075000000120</t>
  </si>
  <si>
    <t>Совета Пиндушского городского поселения</t>
  </si>
  <si>
    <t>11105025000000120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</si>
  <si>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</si>
  <si>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к решению очередной  II сессии V созыва</t>
  </si>
  <si>
    <t>Прогнозируемый объем доходов бюджета Пиндушского городского поселения на 2023 год</t>
  </si>
  <si>
    <t xml:space="preserve">Прогноз на 2023 год </t>
  </si>
  <si>
    <t>от 10 ноября 2022 года № _________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</si>
</sst>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0_ ;[Red]\-#,##0.00\ 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Continuous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3" xfId="52" applyNumberFormat="1" applyFont="1" applyFill="1" applyBorder="1" applyAlignment="1" applyProtection="1">
      <alignment horizontal="left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0" fontId="4" fillId="0" borderId="24" xfId="52" applyNumberFormat="1" applyFont="1" applyFill="1" applyBorder="1" applyAlignment="1" applyProtection="1">
      <alignment horizontal="left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40" fontId="4" fillId="0" borderId="26" xfId="52" applyNumberFormat="1" applyFont="1" applyFill="1" applyBorder="1" applyAlignment="1" applyProtection="1">
      <alignment horizontal="left"/>
      <protection hidden="1"/>
    </xf>
    <xf numFmtId="40" fontId="4" fillId="0" borderId="27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8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>
      <alignment/>
      <protection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NumberFormat="1" applyFont="1" applyFill="1" applyAlignment="1" applyProtection="1">
      <alignment wrapText="1"/>
      <protection hidden="1"/>
    </xf>
    <xf numFmtId="0" fontId="1" fillId="0" borderId="18" xfId="52" applyNumberFormat="1" applyFont="1" applyFill="1" applyBorder="1" applyAlignment="1" applyProtection="1">
      <alignment horizontal="left" vertical="top" wrapText="1"/>
      <protection hidden="1"/>
    </xf>
    <xf numFmtId="49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49" fontId="2" fillId="0" borderId="18" xfId="52" applyNumberFormat="1" applyFont="1" applyFill="1" applyBorder="1" applyAlignment="1" applyProtection="1">
      <alignment horizontal="right" vertical="top" wrapText="1"/>
      <protection hidden="1"/>
    </xf>
    <xf numFmtId="0" fontId="4" fillId="0" borderId="29" xfId="52" applyNumberFormat="1" applyFont="1" applyFill="1" applyBorder="1" applyAlignment="1" applyProtection="1">
      <alignment horizontal="left" wrapText="1"/>
      <protection hidden="1"/>
    </xf>
    <xf numFmtId="0" fontId="4" fillId="0" borderId="30" xfId="52" applyNumberFormat="1" applyFont="1" applyFill="1" applyBorder="1" applyAlignment="1" applyProtection="1">
      <alignment horizontal="left" wrapText="1"/>
      <protection hidden="1"/>
    </xf>
    <xf numFmtId="49" fontId="2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>
      <alignment horizontal="left" vertical="top" wrapText="1"/>
    </xf>
    <xf numFmtId="0" fontId="2" fillId="0" borderId="18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49" fontId="2" fillId="0" borderId="18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4" fillId="0" borderId="31" xfId="52" applyNumberFormat="1" applyFont="1" applyFill="1" applyBorder="1" applyAlignment="1" applyProtection="1">
      <alignment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wrapText="1"/>
      <protection hidden="1"/>
    </xf>
    <xf numFmtId="0" fontId="4" fillId="0" borderId="18" xfId="52" applyNumberFormat="1" applyFont="1" applyFill="1" applyBorder="1" applyAlignment="1" applyProtection="1">
      <alignment horizontal="centerContinuous" wrapText="1"/>
      <protection hidden="1"/>
    </xf>
    <xf numFmtId="0" fontId="4" fillId="0" borderId="18" xfId="52" applyNumberFormat="1" applyFont="1" applyFill="1" applyBorder="1" applyAlignment="1" applyProtection="1">
      <alignment horizontal="centerContinuous"/>
      <protection hidden="1"/>
    </xf>
    <xf numFmtId="184" fontId="2" fillId="0" borderId="18" xfId="52" applyNumberFormat="1" applyFont="1" applyFill="1" applyBorder="1" applyAlignment="1" applyProtection="1">
      <alignment horizont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0" fontId="1" fillId="0" borderId="18" xfId="52" applyNumberFormat="1" applyFont="1" applyFill="1" applyBorder="1" applyAlignment="1" applyProtection="1">
      <alignment horizontal="left" vertic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49" fontId="2" fillId="0" borderId="18" xfId="52" applyNumberFormat="1" applyFont="1" applyFill="1" applyBorder="1" applyAlignment="1" applyProtection="1">
      <alignment horizontal="right" wrapText="1"/>
      <protection hidden="1"/>
    </xf>
    <xf numFmtId="183" fontId="2" fillId="0" borderId="18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/>
      <protection hidden="1"/>
    </xf>
    <xf numFmtId="183" fontId="3" fillId="0" borderId="18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 horizontal="left"/>
      <protection hidden="1"/>
    </xf>
    <xf numFmtId="184" fontId="1" fillId="0" borderId="18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Alignment="1" applyProtection="1">
      <alignment horizontal="right"/>
      <protection hidden="1"/>
    </xf>
    <xf numFmtId="0" fontId="9" fillId="0" borderId="0" xfId="52" applyFont="1" applyAlignment="1" applyProtection="1">
      <alignment/>
      <protection hidden="1"/>
    </xf>
    <xf numFmtId="49" fontId="2" fillId="0" borderId="18" xfId="52" applyNumberFormat="1" applyFont="1" applyFill="1" applyBorder="1" applyAlignment="1" applyProtection="1">
      <alignment horizontal="left" vertical="top"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184" fontId="2" fillId="0" borderId="18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ont="1">
      <alignment/>
      <protection/>
    </xf>
    <xf numFmtId="184" fontId="2" fillId="0" borderId="18" xfId="52" applyNumberFormat="1" applyFont="1" applyFill="1" applyBorder="1" applyAlignment="1" applyProtection="1">
      <alignment horizontal="center"/>
      <protection hidden="1"/>
    </xf>
    <xf numFmtId="0" fontId="2" fillId="32" borderId="0" xfId="52" applyFill="1">
      <alignment/>
      <protection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13" xfId="52" applyNumberFormat="1" applyFont="1" applyFill="1" applyBorder="1" applyAlignment="1" applyProtection="1">
      <alignment horizontal="left" wrapText="1"/>
      <protection hidden="1"/>
    </xf>
    <xf numFmtId="181" fontId="4" fillId="0" borderId="32" xfId="52" applyNumberFormat="1" applyFont="1" applyFill="1" applyBorder="1" applyAlignment="1" applyProtection="1">
      <alignment horizontal="left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4" fillId="0" borderId="33" xfId="52" applyNumberFormat="1" applyFont="1" applyFill="1" applyBorder="1" applyAlignment="1" applyProtection="1">
      <alignment horizontal="left" wrapText="1"/>
      <protection hidden="1"/>
    </xf>
    <xf numFmtId="0" fontId="9" fillId="0" borderId="0" xfId="52" applyFont="1" applyAlignment="1" applyProtection="1">
      <alignment horizontal="right"/>
      <protection hidden="1"/>
    </xf>
    <xf numFmtId="0" fontId="4" fillId="0" borderId="34" xfId="52" applyNumberFormat="1" applyFont="1" applyFill="1" applyBorder="1" applyAlignment="1" applyProtection="1">
      <alignment horizontal="left" wrapText="1"/>
      <protection hidden="1"/>
    </xf>
    <xf numFmtId="0" fontId="4" fillId="0" borderId="35" xfId="52" applyNumberFormat="1" applyFont="1" applyFill="1" applyBorder="1" applyAlignment="1" applyProtection="1">
      <alignment horizontal="left" wrapText="1"/>
      <protection hidden="1"/>
    </xf>
    <xf numFmtId="0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2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wrapText="1"/>
      <protection hidden="1"/>
    </xf>
    <xf numFmtId="0" fontId="7" fillId="0" borderId="0" xfId="52" applyNumberFormat="1" applyFont="1" applyFill="1" applyAlignment="1" applyProtection="1">
      <alignment horizontal="center" wrapText="1"/>
      <protection hidden="1"/>
    </xf>
    <xf numFmtId="0" fontId="5" fillId="0" borderId="18" xfId="52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zoomScaleSheetLayoutView="100" zoomScalePageLayoutView="0" workbookViewId="0" topLeftCell="F32">
      <selection activeCell="Z2" sqref="Z1:AB16384"/>
    </sheetView>
  </sheetViews>
  <sheetFormatPr defaultColWidth="9.00390625" defaultRowHeight="12.75"/>
  <cols>
    <col min="1" max="5" width="0" style="3" hidden="1" customWidth="1"/>
    <col min="6" max="6" width="18.875" style="31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25" width="0" style="3" hidden="1" customWidth="1"/>
    <col min="26" max="26" width="15.375" style="3" hidden="1" customWidth="1"/>
    <col min="27" max="27" width="12.875" style="3" hidden="1" customWidth="1"/>
    <col min="28" max="28" width="13.75390625" style="3" hidden="1" customWidth="1"/>
    <col min="29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.25" customHeight="1">
      <c r="A2" s="1"/>
      <c r="B2" s="1"/>
      <c r="C2" s="1"/>
      <c r="D2" s="1"/>
      <c r="E2" s="1"/>
      <c r="F2" s="30"/>
      <c r="G2" s="83" t="s">
        <v>67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2"/>
      <c r="W2" s="2"/>
      <c r="X2" s="2"/>
      <c r="Y2" s="2"/>
    </row>
    <row r="3" spans="1:25" ht="18" customHeight="1">
      <c r="A3" s="1"/>
      <c r="B3" s="1"/>
      <c r="C3" s="1"/>
      <c r="D3" s="1"/>
      <c r="E3" s="1"/>
      <c r="F3" s="30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6" t="s">
        <v>75</v>
      </c>
      <c r="V3" s="2"/>
      <c r="W3" s="2"/>
      <c r="X3" s="2"/>
      <c r="Y3" s="2"/>
    </row>
    <row r="4" spans="1:25" ht="12" customHeight="1">
      <c r="A4" s="1"/>
      <c r="B4" s="1"/>
      <c r="C4" s="1"/>
      <c r="D4" s="1"/>
      <c r="E4" s="1"/>
      <c r="F4" s="30"/>
      <c r="G4" s="83" t="s">
        <v>72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2"/>
      <c r="W4" s="2"/>
      <c r="X4" s="2"/>
      <c r="Y4" s="2"/>
    </row>
    <row r="5" spans="1:25" ht="14.25" customHeight="1">
      <c r="A5" s="1"/>
      <c r="B5" s="1"/>
      <c r="C5" s="1"/>
      <c r="D5" s="1"/>
      <c r="E5" s="1"/>
      <c r="F5" s="30"/>
      <c r="G5" s="83" t="s">
        <v>78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2"/>
      <c r="W5" s="2"/>
      <c r="X5" s="2"/>
      <c r="Y5" s="2"/>
    </row>
    <row r="6" spans="1:25" ht="16.5" customHeight="1">
      <c r="A6" s="1"/>
      <c r="B6" s="1"/>
      <c r="C6" s="1"/>
      <c r="D6" s="1"/>
      <c r="E6" s="1"/>
      <c r="F6" s="44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45"/>
      <c r="W6" s="45"/>
      <c r="X6" s="45"/>
      <c r="Y6" s="45"/>
    </row>
    <row r="7" spans="1:25" s="26" customFormat="1" ht="23.25" customHeight="1">
      <c r="A7" s="33"/>
      <c r="B7" s="33"/>
      <c r="C7" s="33"/>
      <c r="D7" s="33"/>
      <c r="E7" s="33"/>
      <c r="F7" s="89" t="s">
        <v>76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33"/>
      <c r="W7" s="33"/>
      <c r="X7" s="33"/>
      <c r="Y7" s="33"/>
    </row>
    <row r="8" spans="1:25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 t="s">
        <v>36</v>
      </c>
      <c r="V9" s="33"/>
      <c r="W9" s="33"/>
      <c r="X9" s="33"/>
      <c r="Y9" s="33"/>
    </row>
    <row r="10" spans="1:25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86" t="s">
        <v>29</v>
      </c>
      <c r="G10" s="90" t="s">
        <v>28</v>
      </c>
      <c r="H10" s="50" t="s">
        <v>5</v>
      </c>
      <c r="I10" s="50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87" t="s">
        <v>77</v>
      </c>
      <c r="V10" s="7"/>
      <c r="W10" s="7"/>
      <c r="X10" s="7"/>
      <c r="Y10" s="7"/>
    </row>
    <row r="11" spans="1:25" ht="24.75" customHeight="1" thickBot="1">
      <c r="A11" s="8"/>
      <c r="B11" s="9"/>
      <c r="C11" s="9"/>
      <c r="D11" s="9"/>
      <c r="E11" s="49"/>
      <c r="F11" s="86"/>
      <c r="G11" s="90"/>
      <c r="H11" s="47" t="s">
        <v>6</v>
      </c>
      <c r="I11" s="47" t="s">
        <v>7</v>
      </c>
      <c r="J11" s="47" t="s">
        <v>8</v>
      </c>
      <c r="K11" s="47" t="s">
        <v>9</v>
      </c>
      <c r="L11" s="47" t="s">
        <v>10</v>
      </c>
      <c r="M11" s="48" t="s">
        <v>11</v>
      </c>
      <c r="N11" s="48" t="s">
        <v>12</v>
      </c>
      <c r="O11" s="48" t="s">
        <v>13</v>
      </c>
      <c r="P11" s="48" t="s">
        <v>14</v>
      </c>
      <c r="Q11" s="48" t="s">
        <v>15</v>
      </c>
      <c r="R11" s="48" t="s">
        <v>16</v>
      </c>
      <c r="S11" s="48" t="s">
        <v>17</v>
      </c>
      <c r="T11" s="48" t="s">
        <v>18</v>
      </c>
      <c r="U11" s="87"/>
      <c r="V11" s="22" t="s">
        <v>19</v>
      </c>
      <c r="W11" s="18" t="s">
        <v>20</v>
      </c>
      <c r="X11" s="18" t="s">
        <v>21</v>
      </c>
      <c r="Y11" s="18" t="s">
        <v>22</v>
      </c>
    </row>
    <row r="12" spans="1:25" ht="18.75" customHeight="1">
      <c r="A12" s="32"/>
      <c r="B12" s="32"/>
      <c r="C12" s="32"/>
      <c r="D12" s="32"/>
      <c r="E12" s="32"/>
      <c r="F12" s="35" t="s">
        <v>33</v>
      </c>
      <c r="G12" s="34" t="s">
        <v>30</v>
      </c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56">
        <f>U13+U15+U17+U20+U25</f>
        <v>14683.199999999999</v>
      </c>
      <c r="V12" s="28"/>
      <c r="W12" s="28"/>
      <c r="X12" s="28"/>
      <c r="Y12" s="28"/>
    </row>
    <row r="13" spans="1:25" ht="15.75" customHeight="1">
      <c r="A13" s="32"/>
      <c r="B13" s="32"/>
      <c r="C13" s="32"/>
      <c r="D13" s="32"/>
      <c r="E13" s="32"/>
      <c r="F13" s="41" t="s">
        <v>34</v>
      </c>
      <c r="G13" s="37" t="s">
        <v>31</v>
      </c>
      <c r="H13" s="47"/>
      <c r="I13" s="47"/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56">
        <f>U14</f>
        <v>5932</v>
      </c>
      <c r="V13" s="28"/>
      <c r="W13" s="28"/>
      <c r="X13" s="28"/>
      <c r="Y13" s="28"/>
    </row>
    <row r="14" spans="1:26" ht="15.75" customHeight="1">
      <c r="A14" s="32"/>
      <c r="B14" s="32"/>
      <c r="C14" s="32"/>
      <c r="D14" s="32"/>
      <c r="E14" s="32"/>
      <c r="F14" s="41" t="s">
        <v>35</v>
      </c>
      <c r="G14" s="37" t="s">
        <v>32</v>
      </c>
      <c r="H14" s="47"/>
      <c r="I14" s="47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70">
        <v>5932</v>
      </c>
      <c r="V14" s="28"/>
      <c r="W14" s="28"/>
      <c r="X14" s="28"/>
      <c r="Y14" s="28"/>
      <c r="Z14" s="3">
        <v>5932000</v>
      </c>
    </row>
    <row r="15" spans="1:25" ht="27.75" customHeight="1">
      <c r="A15" s="32"/>
      <c r="B15" s="32"/>
      <c r="C15" s="32"/>
      <c r="D15" s="32"/>
      <c r="E15" s="32"/>
      <c r="F15" s="41" t="s">
        <v>38</v>
      </c>
      <c r="G15" s="37" t="s">
        <v>37</v>
      </c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56">
        <f>U16</f>
        <v>2655.3</v>
      </c>
      <c r="V15" s="28"/>
      <c r="W15" s="28"/>
      <c r="X15" s="28"/>
      <c r="Y15" s="28"/>
    </row>
    <row r="16" spans="1:26" ht="30.75" customHeight="1">
      <c r="A16" s="32"/>
      <c r="B16" s="32"/>
      <c r="C16" s="32"/>
      <c r="D16" s="32"/>
      <c r="E16" s="32"/>
      <c r="F16" s="41" t="s">
        <v>52</v>
      </c>
      <c r="G16" s="37" t="s">
        <v>39</v>
      </c>
      <c r="H16" s="47"/>
      <c r="I16" s="47"/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70">
        <v>2655.3</v>
      </c>
      <c r="V16" s="28"/>
      <c r="W16" s="28"/>
      <c r="X16" s="28"/>
      <c r="Y16" s="28"/>
      <c r="Z16" s="3">
        <v>2655320</v>
      </c>
    </row>
    <row r="17" spans="1:25" ht="21" customHeight="1">
      <c r="A17" s="32"/>
      <c r="B17" s="32"/>
      <c r="C17" s="32"/>
      <c r="D17" s="32"/>
      <c r="E17" s="32"/>
      <c r="F17" s="41" t="s">
        <v>53</v>
      </c>
      <c r="G17" s="37" t="s">
        <v>54</v>
      </c>
      <c r="H17" s="47"/>
      <c r="I17" s="47"/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56">
        <f>U18+U19</f>
        <v>3029</v>
      </c>
      <c r="V17" s="28"/>
      <c r="W17" s="28"/>
      <c r="X17" s="28"/>
      <c r="Y17" s="28"/>
    </row>
    <row r="18" spans="1:26" ht="16.5" customHeight="1">
      <c r="A18" s="32"/>
      <c r="B18" s="32"/>
      <c r="C18" s="32"/>
      <c r="D18" s="32"/>
      <c r="E18" s="32"/>
      <c r="F18" s="41" t="s">
        <v>55</v>
      </c>
      <c r="G18" s="37" t="s">
        <v>56</v>
      </c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70">
        <v>1207</v>
      </c>
      <c r="V18" s="28"/>
      <c r="W18" s="28"/>
      <c r="X18" s="28"/>
      <c r="Y18" s="28"/>
      <c r="Z18" s="3">
        <v>1207000</v>
      </c>
    </row>
    <row r="19" spans="1:26" ht="20.25" customHeight="1">
      <c r="A19" s="32"/>
      <c r="B19" s="32"/>
      <c r="C19" s="32"/>
      <c r="D19" s="32"/>
      <c r="E19" s="32"/>
      <c r="F19" s="41" t="s">
        <v>58</v>
      </c>
      <c r="G19" s="37" t="s">
        <v>27</v>
      </c>
      <c r="H19" s="47"/>
      <c r="I19" s="47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70">
        <v>1822</v>
      </c>
      <c r="V19" s="28"/>
      <c r="W19" s="28"/>
      <c r="X19" s="28"/>
      <c r="Y19" s="28"/>
      <c r="Z19" s="3">
        <v>1822000</v>
      </c>
    </row>
    <row r="20" spans="1:25" ht="30.75" customHeight="1">
      <c r="A20" s="32"/>
      <c r="B20" s="32"/>
      <c r="C20" s="32"/>
      <c r="D20" s="32"/>
      <c r="E20" s="32"/>
      <c r="F20" s="41" t="s">
        <v>57</v>
      </c>
      <c r="G20" s="37" t="s">
        <v>59</v>
      </c>
      <c r="H20" s="47"/>
      <c r="I20" s="47"/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56">
        <f>U21+U22+U23+U24</f>
        <v>3006.9</v>
      </c>
      <c r="V20" s="28"/>
      <c r="W20" s="28"/>
      <c r="X20" s="28"/>
      <c r="Y20" s="28"/>
    </row>
    <row r="21" spans="1:26" ht="56.25" customHeight="1" thickBot="1">
      <c r="A21" s="32"/>
      <c r="B21" s="32"/>
      <c r="C21" s="32"/>
      <c r="D21" s="32"/>
      <c r="E21" s="32"/>
      <c r="F21" s="46" t="s">
        <v>69</v>
      </c>
      <c r="G21" s="37" t="s">
        <v>68</v>
      </c>
      <c r="H21" s="47"/>
      <c r="I21" s="47"/>
      <c r="J21" s="47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70">
        <v>1140</v>
      </c>
      <c r="V21" s="28"/>
      <c r="W21" s="28"/>
      <c r="X21" s="28"/>
      <c r="Y21" s="28"/>
      <c r="Z21" s="71">
        <v>1140000</v>
      </c>
    </row>
    <row r="22" spans="1:25" ht="56.25" customHeight="1" hidden="1" thickBot="1">
      <c r="A22" s="32"/>
      <c r="B22" s="32"/>
      <c r="C22" s="32"/>
      <c r="D22" s="32"/>
      <c r="E22" s="32"/>
      <c r="F22" s="68" t="s">
        <v>73</v>
      </c>
      <c r="G22" s="69" t="s">
        <v>74</v>
      </c>
      <c r="H22" s="47"/>
      <c r="I22" s="47"/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70"/>
      <c r="V22" s="28"/>
      <c r="W22" s="28"/>
      <c r="X22" s="28"/>
      <c r="Y22" s="28"/>
    </row>
    <row r="23" spans="1:26" ht="59.25" customHeight="1">
      <c r="A23" s="75" t="s">
        <v>23</v>
      </c>
      <c r="B23" s="82"/>
      <c r="C23" s="82"/>
      <c r="D23" s="82"/>
      <c r="E23" s="82"/>
      <c r="F23" s="46" t="s">
        <v>71</v>
      </c>
      <c r="G23" s="37" t="s">
        <v>70</v>
      </c>
      <c r="H23" s="76"/>
      <c r="I23" s="76"/>
      <c r="J23" s="76"/>
      <c r="K23" s="76"/>
      <c r="L23" s="76"/>
      <c r="M23" s="77"/>
      <c r="N23" s="77"/>
      <c r="O23" s="77"/>
      <c r="P23" s="77"/>
      <c r="Q23" s="77"/>
      <c r="R23" s="77"/>
      <c r="S23" s="77"/>
      <c r="T23" s="77"/>
      <c r="U23" s="70">
        <v>840.9</v>
      </c>
      <c r="V23" s="78"/>
      <c r="W23" s="78"/>
      <c r="X23" s="78"/>
      <c r="Y23" s="79"/>
      <c r="Z23" s="3">
        <v>840916</v>
      </c>
    </row>
    <row r="24" spans="1:26" ht="60" customHeight="1">
      <c r="A24" s="14"/>
      <c r="B24" s="14"/>
      <c r="C24" s="14"/>
      <c r="D24" s="14"/>
      <c r="E24" s="15"/>
      <c r="F24" s="38" t="s">
        <v>60</v>
      </c>
      <c r="G24" s="37" t="s">
        <v>61</v>
      </c>
      <c r="H24" s="16"/>
      <c r="I24" s="16"/>
      <c r="J24" s="16"/>
      <c r="K24" s="16"/>
      <c r="L24" s="16"/>
      <c r="M24" s="13"/>
      <c r="N24" s="13"/>
      <c r="O24" s="13"/>
      <c r="P24" s="13"/>
      <c r="Q24" s="13"/>
      <c r="R24" s="13"/>
      <c r="S24" s="13"/>
      <c r="T24" s="13"/>
      <c r="U24" s="70">
        <v>1026</v>
      </c>
      <c r="V24" s="29"/>
      <c r="W24" s="19"/>
      <c r="X24" s="19"/>
      <c r="Y24" s="17"/>
      <c r="Z24" s="3">
        <v>1026000</v>
      </c>
    </row>
    <row r="25" spans="1:25" ht="26.25" customHeight="1">
      <c r="A25" s="74" t="s">
        <v>24</v>
      </c>
      <c r="B25" s="74"/>
      <c r="C25" s="74"/>
      <c r="D25" s="74"/>
      <c r="E25" s="75"/>
      <c r="F25" s="38" t="s">
        <v>63</v>
      </c>
      <c r="G25" s="42" t="s">
        <v>62</v>
      </c>
      <c r="H25" s="76"/>
      <c r="I25" s="76"/>
      <c r="J25" s="76"/>
      <c r="K25" s="76"/>
      <c r="L25" s="76"/>
      <c r="M25" s="77"/>
      <c r="N25" s="77"/>
      <c r="O25" s="77"/>
      <c r="P25" s="77"/>
      <c r="Q25" s="77"/>
      <c r="R25" s="77"/>
      <c r="S25" s="77"/>
      <c r="T25" s="77"/>
      <c r="U25" s="54">
        <v>60</v>
      </c>
      <c r="V25" s="80"/>
      <c r="W25" s="77"/>
      <c r="X25" s="77"/>
      <c r="Y25" s="81"/>
    </row>
    <row r="26" spans="1:26" ht="17.25" customHeight="1">
      <c r="A26" s="14"/>
      <c r="B26" s="14"/>
      <c r="C26" s="14"/>
      <c r="D26" s="14"/>
      <c r="E26" s="15"/>
      <c r="F26" s="38" t="s">
        <v>64</v>
      </c>
      <c r="G26" s="42" t="s">
        <v>65</v>
      </c>
      <c r="H26" s="16"/>
      <c r="I26" s="16"/>
      <c r="J26" s="16"/>
      <c r="K26" s="16"/>
      <c r="L26" s="16"/>
      <c r="M26" s="13"/>
      <c r="N26" s="13"/>
      <c r="O26" s="13"/>
      <c r="P26" s="13"/>
      <c r="Q26" s="13"/>
      <c r="R26" s="13"/>
      <c r="S26" s="13"/>
      <c r="T26" s="13"/>
      <c r="U26" s="53">
        <v>60</v>
      </c>
      <c r="V26" s="23"/>
      <c r="W26" s="13"/>
      <c r="X26" s="13"/>
      <c r="Y26" s="10"/>
      <c r="Z26" s="3">
        <v>60000</v>
      </c>
    </row>
    <row r="27" spans="1:25" ht="32.25" customHeight="1">
      <c r="A27" s="14"/>
      <c r="B27" s="14"/>
      <c r="C27" s="14"/>
      <c r="D27" s="14"/>
      <c r="E27" s="15"/>
      <c r="F27" s="38" t="s">
        <v>43</v>
      </c>
      <c r="G27" s="55" t="s">
        <v>40</v>
      </c>
      <c r="H27" s="16"/>
      <c r="I27" s="16"/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56">
        <f>U28</f>
        <v>133178.90000000002</v>
      </c>
      <c r="V27" s="23"/>
      <c r="W27" s="13"/>
      <c r="X27" s="13"/>
      <c r="Y27" s="10"/>
    </row>
    <row r="28" spans="1:25" ht="32.25" customHeight="1">
      <c r="A28" s="14"/>
      <c r="B28" s="14"/>
      <c r="C28" s="14"/>
      <c r="D28" s="14"/>
      <c r="E28" s="15"/>
      <c r="F28" s="38" t="s">
        <v>42</v>
      </c>
      <c r="G28" s="43" t="s">
        <v>41</v>
      </c>
      <c r="H28" s="16"/>
      <c r="I28" s="16"/>
      <c r="J28" s="16"/>
      <c r="K28" s="16"/>
      <c r="L28" s="16"/>
      <c r="M28" s="13"/>
      <c r="N28" s="13"/>
      <c r="O28" s="13"/>
      <c r="P28" s="13"/>
      <c r="Q28" s="13"/>
      <c r="R28" s="13"/>
      <c r="S28" s="13"/>
      <c r="T28" s="13"/>
      <c r="U28" s="70">
        <f>U29+U30+U31+U32</f>
        <v>133178.90000000002</v>
      </c>
      <c r="V28" s="23"/>
      <c r="W28" s="13"/>
      <c r="X28" s="13"/>
      <c r="Y28" s="10"/>
    </row>
    <row r="29" spans="1:26" ht="21" customHeight="1">
      <c r="A29" s="74" t="s">
        <v>25</v>
      </c>
      <c r="B29" s="74"/>
      <c r="C29" s="74"/>
      <c r="D29" s="74"/>
      <c r="E29" s="75"/>
      <c r="F29" s="38" t="s">
        <v>45</v>
      </c>
      <c r="G29" s="37" t="s">
        <v>44</v>
      </c>
      <c r="H29" s="76"/>
      <c r="I29" s="76"/>
      <c r="J29" s="76"/>
      <c r="K29" s="76"/>
      <c r="L29" s="76"/>
      <c r="M29" s="77"/>
      <c r="N29" s="77"/>
      <c r="O29" s="77"/>
      <c r="P29" s="77"/>
      <c r="Q29" s="77"/>
      <c r="R29" s="77"/>
      <c r="S29" s="77"/>
      <c r="T29" s="77"/>
      <c r="U29" s="70">
        <v>5626</v>
      </c>
      <c r="V29" s="80"/>
      <c r="W29" s="77"/>
      <c r="X29" s="77"/>
      <c r="Y29" s="81"/>
      <c r="Z29" s="3">
        <v>5626000</v>
      </c>
    </row>
    <row r="30" spans="1:28" ht="24.75" customHeight="1">
      <c r="A30" s="39"/>
      <c r="B30" s="39"/>
      <c r="C30" s="39"/>
      <c r="D30" s="39"/>
      <c r="E30" s="40"/>
      <c r="F30" s="38" t="s">
        <v>46</v>
      </c>
      <c r="G30" s="37" t="s">
        <v>48</v>
      </c>
      <c r="H30" s="16"/>
      <c r="I30" s="16"/>
      <c r="J30" s="16"/>
      <c r="K30" s="16"/>
      <c r="L30" s="16"/>
      <c r="M30" s="13"/>
      <c r="N30" s="13"/>
      <c r="O30" s="13"/>
      <c r="P30" s="13"/>
      <c r="Q30" s="13"/>
      <c r="R30" s="13"/>
      <c r="S30" s="13"/>
      <c r="T30" s="13"/>
      <c r="U30" s="70">
        <v>126580.2</v>
      </c>
      <c r="V30" s="23"/>
      <c r="W30" s="13"/>
      <c r="X30" s="13"/>
      <c r="Y30" s="10"/>
      <c r="Z30" s="73">
        <v>1373193</v>
      </c>
      <c r="AA30" s="3">
        <v>5000000</v>
      </c>
      <c r="AB30" s="3">
        <v>120207000</v>
      </c>
    </row>
    <row r="31" spans="1:27" ht="14.25" customHeight="1" thickBot="1">
      <c r="A31" s="84" t="s">
        <v>26</v>
      </c>
      <c r="B31" s="84"/>
      <c r="C31" s="84"/>
      <c r="D31" s="84"/>
      <c r="E31" s="85"/>
      <c r="F31" s="38" t="s">
        <v>49</v>
      </c>
      <c r="G31" s="37" t="s">
        <v>47</v>
      </c>
      <c r="H31" s="76"/>
      <c r="I31" s="76"/>
      <c r="J31" s="76"/>
      <c r="K31" s="76"/>
      <c r="L31" s="76"/>
      <c r="M31" s="77"/>
      <c r="N31" s="77"/>
      <c r="O31" s="77"/>
      <c r="P31" s="77"/>
      <c r="Q31" s="77"/>
      <c r="R31" s="77"/>
      <c r="S31" s="77"/>
      <c r="T31" s="77"/>
      <c r="U31" s="70">
        <v>482.5</v>
      </c>
      <c r="V31" s="80"/>
      <c r="W31" s="77"/>
      <c r="X31" s="77"/>
      <c r="Y31" s="81"/>
      <c r="Z31" s="3">
        <v>480500</v>
      </c>
      <c r="AA31" s="3">
        <v>2000</v>
      </c>
    </row>
    <row r="32" spans="1:26" ht="20.25" customHeight="1">
      <c r="A32" s="20"/>
      <c r="B32" s="20"/>
      <c r="C32" s="20"/>
      <c r="D32" s="20"/>
      <c r="E32" s="20"/>
      <c r="F32" s="57" t="s">
        <v>51</v>
      </c>
      <c r="G32" s="58" t="s">
        <v>50</v>
      </c>
      <c r="H32" s="59"/>
      <c r="I32" s="59"/>
      <c r="J32" s="60"/>
      <c r="K32" s="60"/>
      <c r="L32" s="60"/>
      <c r="M32" s="59"/>
      <c r="N32" s="59"/>
      <c r="O32" s="59"/>
      <c r="P32" s="59"/>
      <c r="Q32" s="59"/>
      <c r="R32" s="59"/>
      <c r="S32" s="59"/>
      <c r="T32" s="59"/>
      <c r="U32" s="72">
        <v>490.2</v>
      </c>
      <c r="V32" s="11"/>
      <c r="W32" s="11"/>
      <c r="X32" s="11"/>
      <c r="Y32" s="11"/>
      <c r="Z32" s="3">
        <v>490230</v>
      </c>
    </row>
    <row r="33" spans="1:26" ht="15.75" customHeight="1" thickBot="1">
      <c r="A33" s="12"/>
      <c r="B33" s="12"/>
      <c r="C33" s="12"/>
      <c r="D33" s="12"/>
      <c r="E33" s="12"/>
      <c r="F33" s="61"/>
      <c r="G33" s="62" t="s">
        <v>66</v>
      </c>
      <c r="H33" s="63"/>
      <c r="I33" s="63"/>
      <c r="J33" s="63">
        <v>0</v>
      </c>
      <c r="K33" s="63">
        <v>0</v>
      </c>
      <c r="L33" s="63">
        <v>0</v>
      </c>
      <c r="M33" s="64">
        <f aca="true" t="shared" si="0" ref="M33:T33">SUM(M23:M31)</f>
        <v>0</v>
      </c>
      <c r="N33" s="64">
        <f t="shared" si="0"/>
        <v>0</v>
      </c>
      <c r="O33" s="64">
        <f t="shared" si="0"/>
        <v>0</v>
      </c>
      <c r="P33" s="64">
        <f t="shared" si="0"/>
        <v>0</v>
      </c>
      <c r="Q33" s="64">
        <f t="shared" si="0"/>
        <v>0</v>
      </c>
      <c r="R33" s="64">
        <f t="shared" si="0"/>
        <v>0</v>
      </c>
      <c r="S33" s="64">
        <f t="shared" si="0"/>
        <v>0</v>
      </c>
      <c r="T33" s="64">
        <f t="shared" si="0"/>
        <v>0</v>
      </c>
      <c r="U33" s="65">
        <f>U27+U12</f>
        <v>147862.10000000003</v>
      </c>
      <c r="V33" s="25">
        <f>SUM(V23:V31)</f>
        <v>0</v>
      </c>
      <c r="W33" s="21">
        <f>SUM(W23:W31)</f>
        <v>0</v>
      </c>
      <c r="X33" s="21">
        <f>SUM(X23:X31)</f>
        <v>0</v>
      </c>
      <c r="Y33" s="24">
        <f>SUM(Y23:Y31)</f>
        <v>0</v>
      </c>
      <c r="Z33" s="3">
        <f>SUM(Z14:Z32)+AA30+AB30+AA31</f>
        <v>147862159</v>
      </c>
    </row>
    <row r="34" spans="1:25" ht="24.75" customHeight="1">
      <c r="A34" s="1"/>
      <c r="B34" s="1"/>
      <c r="C34" s="1"/>
      <c r="D34" s="1"/>
      <c r="E34" s="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ht="12.75">
      <c r="Z35" s="3">
        <f>SUM(Z14:Z26)+Z29+Z31</f>
        <v>20789736</v>
      </c>
    </row>
    <row r="36" ht="12.75"/>
  </sheetData>
  <sheetProtection/>
  <mergeCells count="28">
    <mergeCell ref="F10:F11"/>
    <mergeCell ref="U10:U11"/>
    <mergeCell ref="Q31:T31"/>
    <mergeCell ref="G6:U6"/>
    <mergeCell ref="G5:U5"/>
    <mergeCell ref="H23:L23"/>
    <mergeCell ref="F7:U7"/>
    <mergeCell ref="G10:G11"/>
    <mergeCell ref="M23:P23"/>
    <mergeCell ref="G2:U2"/>
    <mergeCell ref="V31:Y31"/>
    <mergeCell ref="V29:Y29"/>
    <mergeCell ref="A29:E29"/>
    <mergeCell ref="H29:L29"/>
    <mergeCell ref="M29:P29"/>
    <mergeCell ref="Q29:T29"/>
    <mergeCell ref="A31:E31"/>
    <mergeCell ref="H31:L31"/>
    <mergeCell ref="G4:U4"/>
    <mergeCell ref="A25:E25"/>
    <mergeCell ref="H25:L25"/>
    <mergeCell ref="M25:P25"/>
    <mergeCell ref="M31:P31"/>
    <mergeCell ref="Q25:T25"/>
    <mergeCell ref="V23:Y23"/>
    <mergeCell ref="V25:Y25"/>
    <mergeCell ref="Q23:T23"/>
    <mergeCell ref="A23:E23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Qwer</cp:lastModifiedBy>
  <cp:lastPrinted>2020-11-05T05:20:19Z</cp:lastPrinted>
  <dcterms:created xsi:type="dcterms:W3CDTF">2010-12-31T10:37:18Z</dcterms:created>
  <dcterms:modified xsi:type="dcterms:W3CDTF">2022-11-03T14:37:03Z</dcterms:modified>
  <cp:category/>
  <cp:version/>
  <cp:contentType/>
  <cp:contentStatus/>
</cp:coreProperties>
</file>