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46" windowWidth="15195" windowHeight="9975" activeTab="0"/>
  </bookViews>
  <sheets>
    <sheet name="08.11.20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Пиндуши </author>
    <author>виктор</author>
    <author>Qwer</author>
  </authors>
  <commentList>
    <comment ref="U30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КГС 1 221875
</t>
        </r>
      </text>
    </comment>
    <comment ref="U31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ВУС- из ЗРК о бюджете на 2023-2025 гг
498,8 - ВУС, 2 - адм комиссии</t>
        </r>
      </text>
    </comment>
    <comment ref="U32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культура 2023 была  490230,0</t>
        </r>
      </text>
    </comment>
    <comment ref="V30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КГС</t>
        </r>
      </text>
    </comment>
    <comment ref="V21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На 01.09.2023 расчет по договорам на  сумму 746080,51 (50%), просрочка 153,4 тыс. на 01.10.23</t>
        </r>
      </text>
    </comment>
    <comment ref="V24" authorId="2">
      <text>
        <r>
          <rPr>
            <b/>
            <sz val="9"/>
            <rFont val="Tahoma"/>
            <family val="2"/>
          </rPr>
          <t>Qwer:</t>
        </r>
        <r>
          <rPr>
            <sz val="9"/>
            <rFont val="Tahoma"/>
            <family val="2"/>
          </rPr>
          <t xml:space="preserve">
Исходя из анализа динамики: на 01.10.23 факт 1200,8</t>
        </r>
      </text>
    </comment>
    <comment ref="V31" authorId="2">
      <text>
        <r>
          <rPr>
            <b/>
            <sz val="9"/>
            <rFont val="Tahoma"/>
            <family val="2"/>
          </rPr>
          <t>Qwer:</t>
        </r>
        <r>
          <rPr>
            <sz val="9"/>
            <rFont val="Tahoma"/>
            <family val="2"/>
          </rPr>
          <t xml:space="preserve">
Из ЗРК о бюджете на 2023-2025 гг</t>
        </r>
      </text>
    </comment>
  </commentList>
</comments>
</file>

<file path=xl/sharedStrings.xml><?xml version="1.0" encoding="utf-8"?>
<sst xmlns="http://schemas.openxmlformats.org/spreadsheetml/2006/main" count="75" uniqueCount="75">
  <si>
    <t>КД1</t>
  </si>
  <si>
    <t>КД2</t>
  </si>
  <si>
    <t>КД3</t>
  </si>
  <si>
    <t>КД4</t>
  </si>
  <si>
    <t>КД5</t>
  </si>
  <si>
    <t>Тип</t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</si>
  <si>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</si>
  <si>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</si>
  <si>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</si>
  <si>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</si>
  <si>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</si>
  <si>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</si>
  <si>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</si>
  <si>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</si>
  <si>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</si>
  <si>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</si>
  <si>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</si>
  <si>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</si>
  <si>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</si>
  <si>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00711105010100000120</t>
  </si>
  <si>
    <t>18210102021010000110</t>
  </si>
  <si>
    <t>90220201001100000151</t>
  </si>
  <si>
    <t>90220203015100000151</t>
  </si>
  <si>
    <t xml:space="preserve">Земельный налог </t>
  </si>
  <si>
    <t>Наименование доходов</t>
  </si>
  <si>
    <t>Код бюджетной классификации</t>
  </si>
  <si>
    <t>НАЛОГОВЫЕ И НЕНАЛОГОВЫЕ ДОХОДЫ</t>
  </si>
  <si>
    <t>НАЛОГИ НА ПРИБЫЛЬ, ДОХОДЫ</t>
  </si>
  <si>
    <t xml:space="preserve">Налог на доходы физических лиц  </t>
  </si>
  <si>
    <t>10000000000000000</t>
  </si>
  <si>
    <t>10100000000000000</t>
  </si>
  <si>
    <t>10102000010000110</t>
  </si>
  <si>
    <t>(тыс.рублей)</t>
  </si>
  <si>
    <t>НАЛОГИ НА ТОВАРЫ (РАБОТЫ,УСЛУГИ),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</si>
  <si>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</si>
  <si>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</si>
  <si>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</si>
  <si>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</si>
  <si>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20200000000000000</t>
  </si>
  <si>
    <t>20000000000000000</t>
  </si>
  <si>
    <t>Дотации бюджетам бюджетной системы Российской Федерации</t>
  </si>
  <si>
    <t>20210000000000150</t>
  </si>
  <si>
    <t>20220000000000150</t>
  </si>
  <si>
    <t xml:space="preserve">Субвенции бюджетам бюджетной системы Россйской Федерации </t>
  </si>
  <si>
    <t>Субсидии бюджетам бюджетной системы Россйской Федерации (межбюджетные субсидии)</t>
  </si>
  <si>
    <t>20230000000000150</t>
  </si>
  <si>
    <t>Иные межбюджетные трансферты</t>
  </si>
  <si>
    <t>20240000000000150</t>
  </si>
  <si>
    <t>10302000010000110</t>
  </si>
  <si>
    <t>10600000000000000</t>
  </si>
  <si>
    <t>НАЛОГИ НА ИМУЩЕСТВО</t>
  </si>
  <si>
    <t>10601000000000110</t>
  </si>
  <si>
    <t xml:space="preserve">Налог на имущество физических лиц  </t>
  </si>
  <si>
    <t>11100000000000000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</si>
  <si>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</si>
  <si>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</si>
  <si>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11109000000000120</t>
  </si>
  <si>
    <t xml:space="preserve">Прочие доходы от использования имущества и прав, находящихся в государственной и муниципальной собствености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</si>
  <si>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ОКАЗАНИЯ ПЛАТНЫХ УСЛУГ (РАБОТ) И КОМПЕНСАЦИИ ЗАТРАТ ГОСУДАРСТВА</t>
  </si>
  <si>
    <t>11300000000000000</t>
  </si>
  <si>
    <t>11301000000000130</t>
  </si>
  <si>
    <t>Доходы от оказания платных услуг (работ)</t>
  </si>
  <si>
    <t>ИТОГО ДОХОДОВ</t>
  </si>
  <si>
    <t>Приложение №2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</si>
  <si>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</si>
  <si>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</si>
  <si>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</si>
  <si>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11105075000000120</t>
  </si>
  <si>
    <t>Совета Пиндушского городского поселения</t>
  </si>
  <si>
    <t>11105025000000120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</si>
  <si>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</si>
  <si>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к решению очередной   сессии V созыва</t>
  </si>
  <si>
    <t>Прогнозируемый объем доходов бюджета Пиндушского городского поселения на 2024 год</t>
  </si>
  <si>
    <t xml:space="preserve">Прогноз на 2024 год </t>
  </si>
  <si>
    <t>от  ____________ 2023 года № _________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</si>
</sst>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000000"/>
    <numFmt numFmtId="186" formatCode="#,##0.00_ ;[Red]\-#,##0.00\ "/>
  </numFmts>
  <fonts count="49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0" fontId="4" fillId="0" borderId="11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wrapText="1"/>
      <protection hidden="1"/>
    </xf>
    <xf numFmtId="0" fontId="4" fillId="0" borderId="13" xfId="52" applyNumberFormat="1" applyFont="1" applyFill="1" applyBorder="1" applyAlignment="1" applyProtection="1">
      <alignment vertical="center" wrapText="1"/>
      <protection hidden="1"/>
    </xf>
    <xf numFmtId="0" fontId="4" fillId="0" borderId="14" xfId="52" applyNumberFormat="1" applyFont="1" applyFill="1" applyBorder="1" applyAlignment="1" applyProtection="1">
      <alignment vertical="center" wrapText="1"/>
      <protection hidden="1"/>
    </xf>
    <xf numFmtId="0" fontId="3" fillId="0" borderId="15" xfId="52" applyNumberFormat="1" applyFont="1" applyFill="1" applyBorder="1" applyAlignment="1" applyProtection="1">
      <alignment/>
      <protection hidden="1"/>
    </xf>
    <xf numFmtId="181" fontId="4" fillId="0" borderId="16" xfId="52" applyNumberFormat="1" applyFont="1" applyFill="1" applyBorder="1" applyAlignment="1" applyProtection="1">
      <alignment horizontal="left" wrapText="1"/>
      <protection hidden="1"/>
    </xf>
    <xf numFmtId="0" fontId="4" fillId="0" borderId="17" xfId="52" applyNumberFormat="1" applyFont="1" applyFill="1" applyBorder="1" applyAlignment="1" applyProtection="1">
      <alignment horizontal="left" wrapText="1"/>
      <protection hidden="1"/>
    </xf>
    <xf numFmtId="0" fontId="4" fillId="0" borderId="18" xfId="52" applyNumberFormat="1" applyFont="1" applyFill="1" applyBorder="1" applyAlignment="1" applyProtection="1">
      <alignment horizontal="left" wrapText="1"/>
      <protection hidden="1"/>
    </xf>
    <xf numFmtId="180" fontId="4" fillId="0" borderId="16" xfId="52" applyNumberFormat="1" applyFont="1" applyFill="1" applyBorder="1" applyAlignment="1" applyProtection="1">
      <alignment horizontal="left" wrapText="1"/>
      <protection hidden="1"/>
    </xf>
    <xf numFmtId="182" fontId="3" fillId="0" borderId="0" xfId="52" applyNumberFormat="1" applyFont="1" applyFill="1" applyBorder="1" applyAlignment="1" applyProtection="1">
      <alignment horizontal="right"/>
      <protection hidden="1"/>
    </xf>
    <xf numFmtId="0" fontId="2" fillId="0" borderId="0" xfId="52" applyAlignment="1">
      <alignment/>
      <protection/>
    </xf>
    <xf numFmtId="0" fontId="2" fillId="0" borderId="0" xfId="52" applyFont="1" applyAlignment="1">
      <alignment horizontal="center" wrapText="1"/>
      <protection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>
      <alignment/>
      <protection/>
    </xf>
    <xf numFmtId="0" fontId="4" fillId="0" borderId="0" xfId="52" applyNumberFormat="1" applyFont="1" applyFill="1" applyBorder="1" applyAlignment="1" applyProtection="1">
      <alignment vertical="center" wrapText="1"/>
      <protection hidden="1"/>
    </xf>
    <xf numFmtId="0" fontId="7" fillId="0" borderId="0" xfId="52" applyNumberFormat="1" applyFont="1" applyFill="1" applyAlignment="1" applyProtection="1">
      <alignment wrapText="1"/>
      <protection hidden="1"/>
    </xf>
    <xf numFmtId="0" fontId="1" fillId="0" borderId="16" xfId="52" applyNumberFormat="1" applyFont="1" applyFill="1" applyBorder="1" applyAlignment="1" applyProtection="1">
      <alignment horizontal="left" vertical="top" wrapText="1"/>
      <protection hidden="1"/>
    </xf>
    <xf numFmtId="49" fontId="1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6" fillId="0" borderId="0" xfId="52" applyNumberFormat="1" applyFont="1" applyFill="1" applyAlignment="1" applyProtection="1">
      <alignment wrapText="1"/>
      <protection hidden="1"/>
    </xf>
    <xf numFmtId="0" fontId="2" fillId="0" borderId="16" xfId="52" applyNumberFormat="1" applyFont="1" applyFill="1" applyBorder="1" applyAlignment="1" applyProtection="1">
      <alignment horizontal="left" vertical="top" wrapText="1"/>
      <protection hidden="1"/>
    </xf>
    <xf numFmtId="49" fontId="2" fillId="0" borderId="16" xfId="52" applyNumberFormat="1" applyFont="1" applyFill="1" applyBorder="1" applyAlignment="1" applyProtection="1">
      <alignment horizontal="right" vertical="top" wrapText="1"/>
      <protection hidden="1"/>
    </xf>
    <xf numFmtId="0" fontId="4" fillId="0" borderId="19" xfId="52" applyNumberFormat="1" applyFont="1" applyFill="1" applyBorder="1" applyAlignment="1" applyProtection="1">
      <alignment horizontal="left" wrapText="1"/>
      <protection hidden="1"/>
    </xf>
    <xf numFmtId="0" fontId="4" fillId="0" borderId="20" xfId="52" applyNumberFormat="1" applyFont="1" applyFill="1" applyBorder="1" applyAlignment="1" applyProtection="1">
      <alignment horizontal="left" wrapText="1"/>
      <protection hidden="1"/>
    </xf>
    <xf numFmtId="49" fontId="2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6" xfId="0" applyFont="1" applyBorder="1" applyAlignment="1">
      <alignment horizontal="left" vertical="top" wrapText="1"/>
    </xf>
    <xf numFmtId="0" fontId="2" fillId="0" borderId="16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/>
      <protection hidden="1"/>
    </xf>
    <xf numFmtId="49" fontId="2" fillId="0" borderId="16" xfId="52" applyNumberFormat="1" applyFont="1" applyFill="1" applyBorder="1" applyAlignment="1" applyProtection="1">
      <alignment horizontal="left" vertical="top" wrapText="1"/>
      <protection hidden="1"/>
    </xf>
    <xf numFmtId="0" fontId="4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6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1" xfId="52" applyNumberFormat="1" applyFont="1" applyFill="1" applyBorder="1" applyAlignment="1" applyProtection="1">
      <alignment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wrapText="1"/>
      <protection hidden="1"/>
    </xf>
    <xf numFmtId="0" fontId="4" fillId="0" borderId="16" xfId="52" applyNumberFormat="1" applyFont="1" applyFill="1" applyBorder="1" applyAlignment="1" applyProtection="1">
      <alignment horizontal="centerContinuous" wrapText="1"/>
      <protection hidden="1"/>
    </xf>
    <xf numFmtId="0" fontId="4" fillId="0" borderId="16" xfId="52" applyNumberFormat="1" applyFont="1" applyFill="1" applyBorder="1" applyAlignment="1" applyProtection="1">
      <alignment horizontal="centerContinuous"/>
      <protection hidden="1"/>
    </xf>
    <xf numFmtId="184" fontId="1" fillId="0" borderId="16" xfId="52" applyNumberFormat="1" applyFont="1" applyFill="1" applyBorder="1" applyAlignment="1" applyProtection="1">
      <alignment horizontal="center" wrapText="1"/>
      <protection hidden="1"/>
    </xf>
    <xf numFmtId="0" fontId="1" fillId="0" borderId="16" xfId="52" applyNumberFormat="1" applyFont="1" applyFill="1" applyBorder="1" applyAlignment="1" applyProtection="1">
      <alignment horizontal="left" vertical="center" wrapText="1"/>
      <protection hidden="1"/>
    </xf>
    <xf numFmtId="184" fontId="1" fillId="0" borderId="16" xfId="52" applyNumberFormat="1" applyFont="1" applyFill="1" applyBorder="1" applyAlignment="1" applyProtection="1">
      <alignment horizontal="center" wrapText="1"/>
      <protection hidden="1"/>
    </xf>
    <xf numFmtId="49" fontId="2" fillId="0" borderId="16" xfId="52" applyNumberFormat="1" applyFont="1" applyFill="1" applyBorder="1" applyAlignment="1" applyProtection="1">
      <alignment horizontal="right" wrapText="1"/>
      <protection hidden="1"/>
    </xf>
    <xf numFmtId="183" fontId="2" fillId="0" borderId="16" xfId="52" applyNumberFormat="1" applyFont="1" applyFill="1" applyBorder="1" applyAlignment="1" applyProtection="1">
      <alignment wrapText="1"/>
      <protection hidden="1"/>
    </xf>
    <xf numFmtId="181" fontId="3" fillId="0" borderId="16" xfId="52" applyNumberFormat="1" applyFont="1" applyFill="1" applyBorder="1" applyAlignment="1" applyProtection="1">
      <alignment/>
      <protection hidden="1"/>
    </xf>
    <xf numFmtId="183" fontId="3" fillId="0" borderId="16" xfId="52" applyNumberFormat="1" applyFont="1" applyFill="1" applyBorder="1" applyAlignment="1" applyProtection="1">
      <alignment wrapText="1"/>
      <protection hidden="1"/>
    </xf>
    <xf numFmtId="0" fontId="3" fillId="0" borderId="16" xfId="52" applyNumberFormat="1" applyFont="1" applyFill="1" applyBorder="1" applyAlignment="1" applyProtection="1">
      <alignment/>
      <protection hidden="1"/>
    </xf>
    <xf numFmtId="0" fontId="5" fillId="0" borderId="16" xfId="52" applyNumberFormat="1" applyFont="1" applyFill="1" applyBorder="1" applyAlignment="1" applyProtection="1">
      <alignment/>
      <protection hidden="1"/>
    </xf>
    <xf numFmtId="40" fontId="4" fillId="0" borderId="16" xfId="52" applyNumberFormat="1" applyFont="1" applyFill="1" applyBorder="1" applyAlignment="1" applyProtection="1">
      <alignment/>
      <protection hidden="1"/>
    </xf>
    <xf numFmtId="40" fontId="4" fillId="0" borderId="16" xfId="52" applyNumberFormat="1" applyFont="1" applyFill="1" applyBorder="1" applyAlignment="1" applyProtection="1">
      <alignment horizontal="left"/>
      <protection hidden="1"/>
    </xf>
    <xf numFmtId="184" fontId="1" fillId="0" borderId="16" xfId="52" applyNumberFormat="1" applyFont="1" applyFill="1" applyBorder="1" applyAlignment="1" applyProtection="1">
      <alignment horizontal="center"/>
      <protection hidden="1"/>
    </xf>
    <xf numFmtId="0" fontId="9" fillId="0" borderId="0" xfId="52" applyFont="1" applyAlignment="1" applyProtection="1">
      <alignment horizontal="right"/>
      <protection hidden="1"/>
    </xf>
    <xf numFmtId="0" fontId="9" fillId="0" borderId="0" xfId="52" applyFont="1" applyAlignment="1" applyProtection="1">
      <alignment/>
      <protection hidden="1"/>
    </xf>
    <xf numFmtId="49" fontId="2" fillId="0" borderId="16" xfId="52" applyNumberFormat="1" applyFont="1" applyFill="1" applyBorder="1" applyAlignment="1" applyProtection="1">
      <alignment horizontal="left" vertical="top" wrapText="1"/>
      <protection hidden="1"/>
    </xf>
    <xf numFmtId="0" fontId="2" fillId="0" borderId="16" xfId="52" applyNumberFormat="1" applyFont="1" applyFill="1" applyBorder="1" applyAlignment="1" applyProtection="1">
      <alignment horizontal="left" vertical="top" wrapText="1"/>
      <protection hidden="1"/>
    </xf>
    <xf numFmtId="184" fontId="2" fillId="0" borderId="16" xfId="52" applyNumberFormat="1" applyFont="1" applyFill="1" applyBorder="1" applyAlignment="1" applyProtection="1">
      <alignment horizontal="center" wrapText="1"/>
      <protection hidden="1"/>
    </xf>
    <xf numFmtId="0" fontId="2" fillId="0" borderId="0" xfId="52" applyFont="1">
      <alignment/>
      <protection/>
    </xf>
    <xf numFmtId="184" fontId="2" fillId="0" borderId="16" xfId="52" applyNumberFormat="1" applyFont="1" applyFill="1" applyBorder="1" applyAlignment="1" applyProtection="1">
      <alignment horizontal="center"/>
      <protection hidden="1"/>
    </xf>
    <xf numFmtId="0" fontId="2" fillId="32" borderId="0" xfId="52" applyFill="1">
      <alignment/>
      <protection/>
    </xf>
    <xf numFmtId="4" fontId="2" fillId="0" borderId="0" xfId="52" applyNumberFormat="1">
      <alignment/>
      <protection/>
    </xf>
    <xf numFmtId="184" fontId="2" fillId="33" borderId="16" xfId="52" applyNumberFormat="1" applyFont="1" applyFill="1" applyBorder="1" applyAlignment="1" applyProtection="1">
      <alignment horizontal="center" wrapText="1"/>
      <protection hidden="1"/>
    </xf>
    <xf numFmtId="184" fontId="2" fillId="33" borderId="16" xfId="52" applyNumberFormat="1" applyFont="1" applyFill="1" applyBorder="1" applyAlignment="1" applyProtection="1">
      <alignment horizontal="center" wrapText="1"/>
      <protection hidden="1"/>
    </xf>
    <xf numFmtId="2" fontId="2" fillId="0" borderId="0" xfId="52" applyNumberFormat="1">
      <alignment/>
      <protection/>
    </xf>
    <xf numFmtId="0" fontId="9" fillId="0" borderId="0" xfId="52" applyFont="1" applyAlignment="1" applyProtection="1">
      <alignment horizontal="right"/>
      <protection hidden="1"/>
    </xf>
    <xf numFmtId="2" fontId="1" fillId="0" borderId="16" xfId="52" applyNumberFormat="1" applyFont="1" applyFill="1" applyBorder="1" applyAlignment="1" applyProtection="1">
      <alignment horizontal="center" vertical="center" wrapText="1"/>
      <protection hidden="1"/>
    </xf>
    <xf numFmtId="181" fontId="4" fillId="0" borderId="16" xfId="52" applyNumberFormat="1" applyFont="1" applyFill="1" applyBorder="1" applyAlignment="1" applyProtection="1">
      <alignment horizontal="left" wrapText="1"/>
      <protection hidden="1"/>
    </xf>
    <xf numFmtId="0" fontId="2" fillId="0" borderId="0" xfId="52" applyNumberFormat="1" applyFont="1" applyFill="1" applyAlignment="1" applyProtection="1">
      <alignment horizontal="right" wrapText="1"/>
      <protection hidden="1"/>
    </xf>
    <xf numFmtId="180" fontId="4" fillId="0" borderId="16" xfId="52" applyNumberFormat="1" applyFont="1" applyFill="1" applyBorder="1" applyAlignment="1" applyProtection="1">
      <alignment horizontal="left" wrapText="1"/>
      <protection hidden="1"/>
    </xf>
    <xf numFmtId="0" fontId="5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4" fillId="0" borderId="22" xfId="52" applyNumberFormat="1" applyFont="1" applyFill="1" applyBorder="1" applyAlignment="1" applyProtection="1">
      <alignment horizontal="left" wrapText="1"/>
      <protection hidden="1"/>
    </xf>
    <xf numFmtId="0" fontId="4" fillId="0" borderId="23" xfId="52" applyNumberFormat="1" applyFont="1" applyFill="1" applyBorder="1" applyAlignment="1" applyProtection="1">
      <alignment horizontal="left" wrapText="1"/>
      <protection hidden="1"/>
    </xf>
    <xf numFmtId="0" fontId="4" fillId="0" borderId="18" xfId="52" applyNumberFormat="1" applyFont="1" applyFill="1" applyBorder="1" applyAlignment="1" applyProtection="1">
      <alignment horizontal="left" wrapText="1"/>
      <protection hidden="1"/>
    </xf>
    <xf numFmtId="0" fontId="4" fillId="0" borderId="24" xfId="52" applyNumberFormat="1" applyFont="1" applyFill="1" applyBorder="1" applyAlignment="1" applyProtection="1">
      <alignment horizontal="left" wrapText="1"/>
      <protection hidden="1"/>
    </xf>
    <xf numFmtId="0" fontId="4" fillId="0" borderId="17" xfId="52" applyNumberFormat="1" applyFont="1" applyFill="1" applyBorder="1" applyAlignment="1" applyProtection="1">
      <alignment horizontal="left" wrapText="1"/>
      <protection hidden="1"/>
    </xf>
    <xf numFmtId="0" fontId="1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7" fillId="0" borderId="0" xfId="52" applyNumberFormat="1" applyFont="1" applyFill="1" applyAlignment="1" applyProtection="1">
      <alignment horizont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zoomScaleSheetLayoutView="100" zoomScalePageLayoutView="0" workbookViewId="0" topLeftCell="F2">
      <selection activeCell="AD15" sqref="AD15"/>
    </sheetView>
  </sheetViews>
  <sheetFormatPr defaultColWidth="9.00390625" defaultRowHeight="12.75"/>
  <cols>
    <col min="1" max="5" width="0" style="3" hidden="1" customWidth="1"/>
    <col min="6" max="6" width="18.875" style="18" customWidth="1"/>
    <col min="7" max="7" width="69.00390625" style="3" customWidth="1"/>
    <col min="8" max="15" width="0" style="3" hidden="1" customWidth="1"/>
    <col min="16" max="16" width="2.625" style="3" hidden="1" customWidth="1"/>
    <col min="17" max="19" width="0" style="3" hidden="1" customWidth="1"/>
    <col min="20" max="20" width="8.25390625" style="3" hidden="1" customWidth="1"/>
    <col min="21" max="21" width="11.875" style="3" customWidth="1"/>
    <col min="22" max="22" width="15.375" style="3" hidden="1" customWidth="1"/>
    <col min="23" max="23" width="12.875" style="3" hidden="1" customWidth="1"/>
    <col min="24" max="24" width="13.75390625" style="3" customWidth="1"/>
    <col min="25" max="16384" width="9.125" style="3" customWidth="1"/>
  </cols>
  <sheetData>
    <row r="1" spans="1:21" ht="409.5" customHeight="1" hidden="1">
      <c r="A1" s="1"/>
      <c r="B1" s="1"/>
      <c r="C1" s="1"/>
      <c r="D1" s="1"/>
      <c r="E1" s="1"/>
      <c r="F1" s="1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3.25" customHeight="1">
      <c r="A2" s="1"/>
      <c r="B2" s="1"/>
      <c r="C2" s="1"/>
      <c r="D2" s="1"/>
      <c r="E2" s="1"/>
      <c r="F2" s="17"/>
      <c r="G2" s="63" t="s">
        <v>63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18" customHeight="1">
      <c r="A3" s="1"/>
      <c r="B3" s="1"/>
      <c r="C3" s="1"/>
      <c r="D3" s="1"/>
      <c r="E3" s="1"/>
      <c r="F3" s="17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1" t="s">
        <v>71</v>
      </c>
    </row>
    <row r="4" spans="1:21" ht="12" customHeight="1">
      <c r="A4" s="1"/>
      <c r="B4" s="1"/>
      <c r="C4" s="1"/>
      <c r="D4" s="1"/>
      <c r="E4" s="1"/>
      <c r="F4" s="17"/>
      <c r="G4" s="63" t="s">
        <v>68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ht="14.25" customHeight="1">
      <c r="A5" s="1"/>
      <c r="B5" s="1"/>
      <c r="C5" s="1"/>
      <c r="D5" s="1"/>
      <c r="E5" s="1"/>
      <c r="F5" s="17"/>
      <c r="G5" s="63" t="s">
        <v>74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ht="16.5" customHeight="1">
      <c r="A6" s="1"/>
      <c r="B6" s="1"/>
      <c r="C6" s="1"/>
      <c r="D6" s="1"/>
      <c r="E6" s="1"/>
      <c r="F6" s="31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s="15" customFormat="1" ht="23.25" customHeight="1">
      <c r="A7" s="20"/>
      <c r="B7" s="20"/>
      <c r="C7" s="20"/>
      <c r="D7" s="20"/>
      <c r="E7" s="20"/>
      <c r="F7" s="75" t="s">
        <v>72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</row>
    <row r="8" spans="1:21" s="15" customFormat="1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s="15" customFormat="1" ht="13.5" customHeight="1" thickBo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3" t="s">
        <v>32</v>
      </c>
    </row>
    <row r="10" spans="1:21" ht="12.75" customHeight="1">
      <c r="A10" s="4" t="s">
        <v>0</v>
      </c>
      <c r="B10" s="5" t="s">
        <v>1</v>
      </c>
      <c r="C10" s="5" t="s">
        <v>2</v>
      </c>
      <c r="D10" s="5" t="s">
        <v>3</v>
      </c>
      <c r="E10" s="6" t="s">
        <v>4</v>
      </c>
      <c r="F10" s="74" t="s">
        <v>25</v>
      </c>
      <c r="G10" s="68" t="s">
        <v>24</v>
      </c>
      <c r="H10" s="36" t="s">
        <v>5</v>
      </c>
      <c r="I10" s="36"/>
      <c r="J10" s="37"/>
      <c r="K10" s="37"/>
      <c r="L10" s="38"/>
      <c r="M10" s="38"/>
      <c r="N10" s="38"/>
      <c r="O10" s="38"/>
      <c r="P10" s="38"/>
      <c r="Q10" s="38"/>
      <c r="R10" s="38"/>
      <c r="S10" s="38"/>
      <c r="T10" s="38"/>
      <c r="U10" s="64" t="s">
        <v>73</v>
      </c>
    </row>
    <row r="11" spans="1:21" ht="24.75" customHeight="1">
      <c r="A11" s="7"/>
      <c r="B11" s="8"/>
      <c r="C11" s="8"/>
      <c r="D11" s="8"/>
      <c r="E11" s="35"/>
      <c r="F11" s="74"/>
      <c r="G11" s="68"/>
      <c r="H11" s="33" t="s">
        <v>6</v>
      </c>
      <c r="I11" s="33" t="s">
        <v>7</v>
      </c>
      <c r="J11" s="33" t="s">
        <v>8</v>
      </c>
      <c r="K11" s="33" t="s">
        <v>9</v>
      </c>
      <c r="L11" s="33" t="s">
        <v>10</v>
      </c>
      <c r="M11" s="34" t="s">
        <v>11</v>
      </c>
      <c r="N11" s="34" t="s">
        <v>12</v>
      </c>
      <c r="O11" s="34" t="s">
        <v>13</v>
      </c>
      <c r="P11" s="34" t="s">
        <v>14</v>
      </c>
      <c r="Q11" s="34" t="s">
        <v>15</v>
      </c>
      <c r="R11" s="34" t="s">
        <v>16</v>
      </c>
      <c r="S11" s="34" t="s">
        <v>17</v>
      </c>
      <c r="T11" s="34" t="s">
        <v>18</v>
      </c>
      <c r="U11" s="64"/>
    </row>
    <row r="12" spans="1:21" ht="18.75" customHeight="1">
      <c r="A12" s="19"/>
      <c r="B12" s="19"/>
      <c r="C12" s="19"/>
      <c r="D12" s="19"/>
      <c r="E12" s="19"/>
      <c r="F12" s="22" t="s">
        <v>29</v>
      </c>
      <c r="G12" s="21" t="s">
        <v>26</v>
      </c>
      <c r="H12" s="33"/>
      <c r="I12" s="33"/>
      <c r="J12" s="33"/>
      <c r="K12" s="33"/>
      <c r="L12" s="33"/>
      <c r="M12" s="34"/>
      <c r="N12" s="34"/>
      <c r="O12" s="34"/>
      <c r="P12" s="34"/>
      <c r="Q12" s="34"/>
      <c r="R12" s="34"/>
      <c r="S12" s="34"/>
      <c r="T12" s="34"/>
      <c r="U12" s="41">
        <f>U13+U15+U17+U20+U25</f>
        <v>14275.599999999999</v>
      </c>
    </row>
    <row r="13" spans="1:21" ht="15.75" customHeight="1">
      <c r="A13" s="19"/>
      <c r="B13" s="19"/>
      <c r="C13" s="19"/>
      <c r="D13" s="19"/>
      <c r="E13" s="19"/>
      <c r="F13" s="28" t="s">
        <v>30</v>
      </c>
      <c r="G13" s="24" t="s">
        <v>27</v>
      </c>
      <c r="H13" s="33"/>
      <c r="I13" s="33"/>
      <c r="J13" s="33"/>
      <c r="K13" s="33"/>
      <c r="L13" s="33"/>
      <c r="M13" s="34"/>
      <c r="N13" s="34"/>
      <c r="O13" s="34"/>
      <c r="P13" s="34"/>
      <c r="Q13" s="34"/>
      <c r="R13" s="34"/>
      <c r="S13" s="34"/>
      <c r="T13" s="34"/>
      <c r="U13" s="41">
        <f>U14</f>
        <v>4953</v>
      </c>
    </row>
    <row r="14" spans="1:22" ht="15.75" customHeight="1">
      <c r="A14" s="19"/>
      <c r="B14" s="19"/>
      <c r="C14" s="19"/>
      <c r="D14" s="19"/>
      <c r="E14" s="19"/>
      <c r="F14" s="28" t="s">
        <v>31</v>
      </c>
      <c r="G14" s="24" t="s">
        <v>28</v>
      </c>
      <c r="H14" s="33"/>
      <c r="I14" s="33"/>
      <c r="J14" s="33"/>
      <c r="K14" s="33"/>
      <c r="L14" s="33"/>
      <c r="M14" s="34"/>
      <c r="N14" s="34"/>
      <c r="O14" s="34"/>
      <c r="P14" s="34"/>
      <c r="Q14" s="34"/>
      <c r="R14" s="34"/>
      <c r="S14" s="34"/>
      <c r="T14" s="34"/>
      <c r="U14" s="60">
        <v>4953</v>
      </c>
      <c r="V14" s="3">
        <v>4953000</v>
      </c>
    </row>
    <row r="15" spans="1:21" ht="27.75" customHeight="1">
      <c r="A15" s="19"/>
      <c r="B15" s="19"/>
      <c r="C15" s="19"/>
      <c r="D15" s="19"/>
      <c r="E15" s="19"/>
      <c r="F15" s="28" t="s">
        <v>34</v>
      </c>
      <c r="G15" s="24" t="s">
        <v>33</v>
      </c>
      <c r="H15" s="33"/>
      <c r="I15" s="33"/>
      <c r="J15" s="33"/>
      <c r="K15" s="33"/>
      <c r="L15" s="33"/>
      <c r="M15" s="34"/>
      <c r="N15" s="34"/>
      <c r="O15" s="34"/>
      <c r="P15" s="34"/>
      <c r="Q15" s="34"/>
      <c r="R15" s="34"/>
      <c r="S15" s="34"/>
      <c r="T15" s="34"/>
      <c r="U15" s="41">
        <f>U16</f>
        <v>3162.4</v>
      </c>
    </row>
    <row r="16" spans="1:22" ht="30.75" customHeight="1">
      <c r="A16" s="19"/>
      <c r="B16" s="19"/>
      <c r="C16" s="19"/>
      <c r="D16" s="19"/>
      <c r="E16" s="19"/>
      <c r="F16" s="28" t="s">
        <v>48</v>
      </c>
      <c r="G16" s="24" t="s">
        <v>35</v>
      </c>
      <c r="H16" s="33"/>
      <c r="I16" s="33"/>
      <c r="J16" s="33"/>
      <c r="K16" s="33"/>
      <c r="L16" s="33"/>
      <c r="M16" s="34"/>
      <c r="N16" s="34"/>
      <c r="O16" s="34"/>
      <c r="P16" s="34"/>
      <c r="Q16" s="34"/>
      <c r="R16" s="34"/>
      <c r="S16" s="34"/>
      <c r="T16" s="34"/>
      <c r="U16" s="60">
        <v>3162.4</v>
      </c>
      <c r="V16" s="3">
        <v>3162400</v>
      </c>
    </row>
    <row r="17" spans="1:21" ht="21" customHeight="1">
      <c r="A17" s="19"/>
      <c r="B17" s="19"/>
      <c r="C17" s="19"/>
      <c r="D17" s="19"/>
      <c r="E17" s="19"/>
      <c r="F17" s="28" t="s">
        <v>49</v>
      </c>
      <c r="G17" s="24" t="s">
        <v>50</v>
      </c>
      <c r="H17" s="33"/>
      <c r="I17" s="33"/>
      <c r="J17" s="33"/>
      <c r="K17" s="33"/>
      <c r="L17" s="33"/>
      <c r="M17" s="34"/>
      <c r="N17" s="34"/>
      <c r="O17" s="34"/>
      <c r="P17" s="34"/>
      <c r="Q17" s="34"/>
      <c r="R17" s="34"/>
      <c r="S17" s="34"/>
      <c r="T17" s="34"/>
      <c r="U17" s="41">
        <f>U18+U19</f>
        <v>2789</v>
      </c>
    </row>
    <row r="18" spans="1:22" ht="16.5" customHeight="1">
      <c r="A18" s="19"/>
      <c r="B18" s="19"/>
      <c r="C18" s="19"/>
      <c r="D18" s="19"/>
      <c r="E18" s="19"/>
      <c r="F18" s="28" t="s">
        <v>51</v>
      </c>
      <c r="G18" s="24" t="s">
        <v>52</v>
      </c>
      <c r="H18" s="33"/>
      <c r="I18" s="33"/>
      <c r="J18" s="33"/>
      <c r="K18" s="33"/>
      <c r="L18" s="33"/>
      <c r="M18" s="34"/>
      <c r="N18" s="34"/>
      <c r="O18" s="34"/>
      <c r="P18" s="34"/>
      <c r="Q18" s="34"/>
      <c r="R18" s="34"/>
      <c r="S18" s="34"/>
      <c r="T18" s="34"/>
      <c r="U18" s="60">
        <v>966</v>
      </c>
      <c r="V18" s="3">
        <v>966000</v>
      </c>
    </row>
    <row r="19" spans="1:22" ht="20.25" customHeight="1">
      <c r="A19" s="19"/>
      <c r="B19" s="19"/>
      <c r="C19" s="19"/>
      <c r="D19" s="19"/>
      <c r="E19" s="19"/>
      <c r="F19" s="28" t="s">
        <v>54</v>
      </c>
      <c r="G19" s="24" t="s">
        <v>23</v>
      </c>
      <c r="H19" s="33"/>
      <c r="I19" s="33"/>
      <c r="J19" s="33"/>
      <c r="K19" s="33"/>
      <c r="L19" s="33"/>
      <c r="M19" s="34"/>
      <c r="N19" s="34"/>
      <c r="O19" s="34"/>
      <c r="P19" s="34"/>
      <c r="Q19" s="34"/>
      <c r="R19" s="34"/>
      <c r="S19" s="34"/>
      <c r="T19" s="34"/>
      <c r="U19" s="60">
        <v>1823</v>
      </c>
      <c r="V19" s="3">
        <v>1823000</v>
      </c>
    </row>
    <row r="20" spans="1:21" ht="30.75" customHeight="1">
      <c r="A20" s="19"/>
      <c r="B20" s="19"/>
      <c r="C20" s="19"/>
      <c r="D20" s="19"/>
      <c r="E20" s="19"/>
      <c r="F20" s="28" t="s">
        <v>53</v>
      </c>
      <c r="G20" s="24" t="s">
        <v>55</v>
      </c>
      <c r="H20" s="33"/>
      <c r="I20" s="33"/>
      <c r="J20" s="33"/>
      <c r="K20" s="33"/>
      <c r="L20" s="33"/>
      <c r="M20" s="34"/>
      <c r="N20" s="34"/>
      <c r="O20" s="34"/>
      <c r="P20" s="34"/>
      <c r="Q20" s="34"/>
      <c r="R20" s="34"/>
      <c r="S20" s="34"/>
      <c r="T20" s="34"/>
      <c r="U20" s="41">
        <f>U21+U22+U23+U24</f>
        <v>3306.2</v>
      </c>
    </row>
    <row r="21" spans="1:22" ht="56.25" customHeight="1">
      <c r="A21" s="19"/>
      <c r="B21" s="19"/>
      <c r="C21" s="19"/>
      <c r="D21" s="19"/>
      <c r="E21" s="19"/>
      <c r="F21" s="32" t="s">
        <v>65</v>
      </c>
      <c r="G21" s="24" t="s">
        <v>64</v>
      </c>
      <c r="H21" s="33"/>
      <c r="I21" s="33"/>
      <c r="J21" s="33"/>
      <c r="K21" s="33"/>
      <c r="L21" s="33"/>
      <c r="M21" s="34"/>
      <c r="N21" s="34"/>
      <c r="O21" s="34"/>
      <c r="P21" s="34"/>
      <c r="Q21" s="34"/>
      <c r="R21" s="34"/>
      <c r="S21" s="34"/>
      <c r="T21" s="34"/>
      <c r="U21" s="60">
        <v>750</v>
      </c>
      <c r="V21" s="56">
        <v>750000</v>
      </c>
    </row>
    <row r="22" spans="1:21" ht="56.25" customHeight="1" hidden="1" thickBot="1">
      <c r="A22" s="19"/>
      <c r="B22" s="19"/>
      <c r="C22" s="19"/>
      <c r="D22" s="19"/>
      <c r="E22" s="19"/>
      <c r="F22" s="53" t="s">
        <v>69</v>
      </c>
      <c r="G22" s="54" t="s">
        <v>70</v>
      </c>
      <c r="H22" s="33"/>
      <c r="I22" s="33"/>
      <c r="J22" s="33"/>
      <c r="K22" s="33"/>
      <c r="L22" s="33"/>
      <c r="M22" s="34"/>
      <c r="N22" s="34"/>
      <c r="O22" s="34"/>
      <c r="P22" s="34"/>
      <c r="Q22" s="34"/>
      <c r="R22" s="34"/>
      <c r="S22" s="34"/>
      <c r="T22" s="34"/>
      <c r="U22" s="55"/>
    </row>
    <row r="23" spans="1:22" ht="59.25" customHeight="1">
      <c r="A23" s="71" t="s">
        <v>19</v>
      </c>
      <c r="B23" s="72"/>
      <c r="C23" s="72"/>
      <c r="D23" s="72"/>
      <c r="E23" s="72"/>
      <c r="F23" s="32" t="s">
        <v>67</v>
      </c>
      <c r="G23" s="24" t="s">
        <v>66</v>
      </c>
      <c r="H23" s="67"/>
      <c r="I23" s="67"/>
      <c r="J23" s="67"/>
      <c r="K23" s="67"/>
      <c r="L23" s="67"/>
      <c r="M23" s="65"/>
      <c r="N23" s="65"/>
      <c r="O23" s="65"/>
      <c r="P23" s="65"/>
      <c r="Q23" s="65"/>
      <c r="R23" s="65"/>
      <c r="S23" s="65"/>
      <c r="T23" s="65"/>
      <c r="U23" s="60">
        <v>956.2</v>
      </c>
      <c r="V23" s="3">
        <v>956200</v>
      </c>
    </row>
    <row r="24" spans="1:22" ht="60" customHeight="1">
      <c r="A24" s="11"/>
      <c r="B24" s="11"/>
      <c r="C24" s="11"/>
      <c r="D24" s="11"/>
      <c r="E24" s="12"/>
      <c r="F24" s="25" t="s">
        <v>56</v>
      </c>
      <c r="G24" s="24" t="s">
        <v>57</v>
      </c>
      <c r="H24" s="13"/>
      <c r="I24" s="13"/>
      <c r="J24" s="13"/>
      <c r="K24" s="13"/>
      <c r="L24" s="13"/>
      <c r="M24" s="10"/>
      <c r="N24" s="10"/>
      <c r="O24" s="10"/>
      <c r="P24" s="10"/>
      <c r="Q24" s="10"/>
      <c r="R24" s="10"/>
      <c r="S24" s="10"/>
      <c r="T24" s="10"/>
      <c r="U24" s="60">
        <v>1600</v>
      </c>
      <c r="V24" s="56">
        <v>1600000</v>
      </c>
    </row>
    <row r="25" spans="1:21" ht="26.25" customHeight="1">
      <c r="A25" s="73" t="s">
        <v>20</v>
      </c>
      <c r="B25" s="73"/>
      <c r="C25" s="73"/>
      <c r="D25" s="73"/>
      <c r="E25" s="71"/>
      <c r="F25" s="25" t="s">
        <v>59</v>
      </c>
      <c r="G25" s="29" t="s">
        <v>58</v>
      </c>
      <c r="H25" s="67"/>
      <c r="I25" s="67"/>
      <c r="J25" s="67"/>
      <c r="K25" s="67"/>
      <c r="L25" s="67"/>
      <c r="M25" s="65"/>
      <c r="N25" s="65"/>
      <c r="O25" s="65"/>
      <c r="P25" s="65"/>
      <c r="Q25" s="65"/>
      <c r="R25" s="65"/>
      <c r="S25" s="65"/>
      <c r="T25" s="65"/>
      <c r="U25" s="39">
        <f>U26</f>
        <v>65</v>
      </c>
    </row>
    <row r="26" spans="1:22" ht="17.25" customHeight="1">
      <c r="A26" s="11"/>
      <c r="B26" s="11"/>
      <c r="C26" s="11"/>
      <c r="D26" s="11"/>
      <c r="E26" s="12"/>
      <c r="F26" s="25" t="s">
        <v>60</v>
      </c>
      <c r="G26" s="29" t="s">
        <v>61</v>
      </c>
      <c r="H26" s="13"/>
      <c r="I26" s="13"/>
      <c r="J26" s="13"/>
      <c r="K26" s="13"/>
      <c r="L26" s="13"/>
      <c r="M26" s="10"/>
      <c r="N26" s="10"/>
      <c r="O26" s="10"/>
      <c r="P26" s="10"/>
      <c r="Q26" s="10"/>
      <c r="R26" s="10"/>
      <c r="S26" s="10"/>
      <c r="T26" s="10"/>
      <c r="U26" s="61">
        <v>65</v>
      </c>
      <c r="V26" s="3">
        <v>65000</v>
      </c>
    </row>
    <row r="27" spans="1:21" ht="32.25" customHeight="1">
      <c r="A27" s="11"/>
      <c r="B27" s="11"/>
      <c r="C27" s="11"/>
      <c r="D27" s="11"/>
      <c r="E27" s="12"/>
      <c r="F27" s="25" t="s">
        <v>39</v>
      </c>
      <c r="G27" s="40" t="s">
        <v>36</v>
      </c>
      <c r="H27" s="13"/>
      <c r="I27" s="13"/>
      <c r="J27" s="13"/>
      <c r="K27" s="13"/>
      <c r="L27" s="13"/>
      <c r="M27" s="10"/>
      <c r="N27" s="10"/>
      <c r="O27" s="10"/>
      <c r="P27" s="10"/>
      <c r="Q27" s="10"/>
      <c r="R27" s="10"/>
      <c r="S27" s="10"/>
      <c r="T27" s="10"/>
      <c r="U27" s="41">
        <f>U28</f>
        <v>7356.000000000001</v>
      </c>
    </row>
    <row r="28" spans="1:21" ht="32.25" customHeight="1">
      <c r="A28" s="11"/>
      <c r="B28" s="11"/>
      <c r="C28" s="11"/>
      <c r="D28" s="11"/>
      <c r="E28" s="12"/>
      <c r="F28" s="25" t="s">
        <v>38</v>
      </c>
      <c r="G28" s="30" t="s">
        <v>37</v>
      </c>
      <c r="H28" s="13"/>
      <c r="I28" s="13"/>
      <c r="J28" s="13"/>
      <c r="K28" s="13"/>
      <c r="L28" s="13"/>
      <c r="M28" s="10"/>
      <c r="N28" s="10"/>
      <c r="O28" s="10"/>
      <c r="P28" s="10"/>
      <c r="Q28" s="10"/>
      <c r="R28" s="10"/>
      <c r="S28" s="10"/>
      <c r="T28" s="10"/>
      <c r="U28" s="55">
        <f>U29+U30+U31+U32</f>
        <v>7356.000000000001</v>
      </c>
    </row>
    <row r="29" spans="1:22" ht="21" customHeight="1">
      <c r="A29" s="73" t="s">
        <v>21</v>
      </c>
      <c r="B29" s="73"/>
      <c r="C29" s="73"/>
      <c r="D29" s="73"/>
      <c r="E29" s="71"/>
      <c r="F29" s="25" t="s">
        <v>41</v>
      </c>
      <c r="G29" s="24" t="s">
        <v>40</v>
      </c>
      <c r="H29" s="67"/>
      <c r="I29" s="67"/>
      <c r="J29" s="67"/>
      <c r="K29" s="67"/>
      <c r="L29" s="67"/>
      <c r="M29" s="65"/>
      <c r="N29" s="65"/>
      <c r="O29" s="65"/>
      <c r="P29" s="65"/>
      <c r="Q29" s="65"/>
      <c r="R29" s="65"/>
      <c r="S29" s="65"/>
      <c r="T29" s="65"/>
      <c r="U29" s="55">
        <v>5633.3</v>
      </c>
      <c r="V29" s="62">
        <v>5633268</v>
      </c>
    </row>
    <row r="30" spans="1:22" ht="24.75" customHeight="1">
      <c r="A30" s="26"/>
      <c r="B30" s="26"/>
      <c r="C30" s="26"/>
      <c r="D30" s="26"/>
      <c r="E30" s="27"/>
      <c r="F30" s="25" t="s">
        <v>42</v>
      </c>
      <c r="G30" s="24" t="s">
        <v>44</v>
      </c>
      <c r="H30" s="13"/>
      <c r="I30" s="13"/>
      <c r="J30" s="13"/>
      <c r="K30" s="13"/>
      <c r="L30" s="13"/>
      <c r="M30" s="10"/>
      <c r="N30" s="10"/>
      <c r="O30" s="10"/>
      <c r="P30" s="10"/>
      <c r="Q30" s="10"/>
      <c r="R30" s="10"/>
      <c r="S30" s="10"/>
      <c r="T30" s="10"/>
      <c r="U30" s="60">
        <v>1221.9</v>
      </c>
      <c r="V30" s="58">
        <v>1221875</v>
      </c>
    </row>
    <row r="31" spans="1:23" ht="14.25" customHeight="1" thickBot="1">
      <c r="A31" s="69" t="s">
        <v>22</v>
      </c>
      <c r="B31" s="69"/>
      <c r="C31" s="69"/>
      <c r="D31" s="69"/>
      <c r="E31" s="70"/>
      <c r="F31" s="25" t="s">
        <v>45</v>
      </c>
      <c r="G31" s="24" t="s">
        <v>43</v>
      </c>
      <c r="H31" s="67"/>
      <c r="I31" s="67"/>
      <c r="J31" s="67"/>
      <c r="K31" s="67"/>
      <c r="L31" s="67"/>
      <c r="M31" s="65"/>
      <c r="N31" s="65"/>
      <c r="O31" s="65"/>
      <c r="P31" s="65"/>
      <c r="Q31" s="65"/>
      <c r="R31" s="65"/>
      <c r="S31" s="65"/>
      <c r="T31" s="65"/>
      <c r="U31" s="55">
        <v>500.8</v>
      </c>
      <c r="V31" s="3">
        <v>498800</v>
      </c>
      <c r="W31" s="3">
        <v>2000</v>
      </c>
    </row>
    <row r="32" spans="1:21" ht="20.25" customHeight="1">
      <c r="A32" s="14"/>
      <c r="B32" s="14"/>
      <c r="C32" s="14"/>
      <c r="D32" s="14"/>
      <c r="E32" s="14"/>
      <c r="F32" s="42" t="s">
        <v>47</v>
      </c>
      <c r="G32" s="43" t="s">
        <v>46</v>
      </c>
      <c r="H32" s="44"/>
      <c r="I32" s="44"/>
      <c r="J32" s="45"/>
      <c r="K32" s="45"/>
      <c r="L32" s="45"/>
      <c r="M32" s="44"/>
      <c r="N32" s="44"/>
      <c r="O32" s="44"/>
      <c r="P32" s="44"/>
      <c r="Q32" s="44"/>
      <c r="R32" s="44"/>
      <c r="S32" s="44"/>
      <c r="T32" s="44"/>
      <c r="U32" s="57">
        <v>0</v>
      </c>
    </row>
    <row r="33" spans="1:22" ht="15.75" customHeight="1" thickBot="1">
      <c r="A33" s="9"/>
      <c r="B33" s="9"/>
      <c r="C33" s="9"/>
      <c r="D33" s="9"/>
      <c r="E33" s="9"/>
      <c r="F33" s="46"/>
      <c r="G33" s="47" t="s">
        <v>62</v>
      </c>
      <c r="H33" s="48"/>
      <c r="I33" s="48"/>
      <c r="J33" s="48">
        <v>0</v>
      </c>
      <c r="K33" s="48">
        <v>0</v>
      </c>
      <c r="L33" s="48">
        <v>0</v>
      </c>
      <c r="M33" s="49">
        <f aca="true" t="shared" si="0" ref="M33:T33">SUM(M23:M31)</f>
        <v>0</v>
      </c>
      <c r="N33" s="49">
        <f t="shared" si="0"/>
        <v>0</v>
      </c>
      <c r="O33" s="49">
        <f t="shared" si="0"/>
        <v>0</v>
      </c>
      <c r="P33" s="49">
        <f t="shared" si="0"/>
        <v>0</v>
      </c>
      <c r="Q33" s="49">
        <f t="shared" si="0"/>
        <v>0</v>
      </c>
      <c r="R33" s="49">
        <f t="shared" si="0"/>
        <v>0</v>
      </c>
      <c r="S33" s="49">
        <f t="shared" si="0"/>
        <v>0</v>
      </c>
      <c r="T33" s="49">
        <f t="shared" si="0"/>
        <v>0</v>
      </c>
      <c r="U33" s="50">
        <f>U27+U12-0.1</f>
        <v>21631.5</v>
      </c>
      <c r="V33" s="59">
        <f>SUM(V14:V32)+W30+X30+W31</f>
        <v>21631543</v>
      </c>
    </row>
    <row r="34" spans="1:21" ht="24.75" customHeight="1">
      <c r="A34" s="1"/>
      <c r="B34" s="1"/>
      <c r="C34" s="1"/>
      <c r="D34" s="1"/>
      <c r="E34" s="1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6" ht="12.75"/>
    <row r="37" ht="12.75"/>
    <row r="38" ht="12.75"/>
  </sheetData>
  <sheetProtection/>
  <mergeCells count="24">
    <mergeCell ref="H25:L25"/>
    <mergeCell ref="F10:F11"/>
    <mergeCell ref="Q23:T23"/>
    <mergeCell ref="F7:U7"/>
    <mergeCell ref="A31:E31"/>
    <mergeCell ref="A23:E23"/>
    <mergeCell ref="M25:P25"/>
    <mergeCell ref="H31:L31"/>
    <mergeCell ref="G2:U2"/>
    <mergeCell ref="A29:E29"/>
    <mergeCell ref="H29:L29"/>
    <mergeCell ref="M29:P29"/>
    <mergeCell ref="Q29:T29"/>
    <mergeCell ref="A25:E25"/>
    <mergeCell ref="G4:U4"/>
    <mergeCell ref="G5:U5"/>
    <mergeCell ref="U10:U11"/>
    <mergeCell ref="Q31:T31"/>
    <mergeCell ref="G6:U6"/>
    <mergeCell ref="H23:L23"/>
    <mergeCell ref="M31:P31"/>
    <mergeCell ref="Q25:T25"/>
    <mergeCell ref="G10:G11"/>
    <mergeCell ref="M23:P23"/>
  </mergeCells>
  <printOptions/>
  <pageMargins left="0.275590546487823" right="0.275590546487823" top="0.984251968503937" bottom="0.590551181102362" header="0.590551181102362" footer="0.499999992490753"/>
  <pageSetup fitToHeight="0" fitToWidth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2023-11-07T09:12:08Z</cp:lastPrinted>
  <dcterms:created xsi:type="dcterms:W3CDTF">2010-12-31T10:37:18Z</dcterms:created>
  <dcterms:modified xsi:type="dcterms:W3CDTF">2023-11-07T09:12:29Z</dcterms:modified>
  <cp:category/>
  <cp:version/>
  <cp:contentType/>
  <cp:contentStatus/>
</cp:coreProperties>
</file>